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.loveless\Desktop\CoCurric Assessment\Rubrics\"/>
    </mc:Choice>
  </mc:AlternateContent>
  <workbookProtection workbookAlgorithmName="SHA-512" workbookHashValue="6cnvuQ8uzPPkz3hdVwxZLiO2PeDZyu00j5b7LiL39x8uPQF0oSXuCyC0rgiGIg+diH1WlwDoIs9MZnAmaDbPrw==" workbookSaltValue="Dy3tcIP/zrz+357nIt8cFQ==" workbookSpinCount="100000" lockStructure="1"/>
  <bookViews>
    <workbookView xWindow="0" yWindow="0" windowWidth="23040" windowHeight="9192" tabRatio="834"/>
  </bookViews>
  <sheets>
    <sheet name="Rubric" sheetId="2" r:id="rId1"/>
    <sheet name="Data Collection" sheetId="5" r:id="rId2"/>
    <sheet name="Data Table 1" sheetId="3" r:id="rId3"/>
    <sheet name="Data Table 2" sheetId="6" r:id="rId4"/>
    <sheet name="Data Table 3" sheetId="7" r:id="rId5"/>
    <sheet name="Data Table 4" sheetId="8" r:id="rId6"/>
    <sheet name="Data Table 5" sheetId="9" r:id="rId7"/>
    <sheet name="Data Table 6" sheetId="10" r:id="rId8"/>
  </sheets>
  <definedNames>
    <definedName name="Location">#REF!</definedName>
    <definedName name="Modality">#REF!</definedName>
    <definedName name="RubricChoices">#REF!</definedName>
    <definedName name="RubricRoun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5" l="1"/>
  <c r="E43" i="5"/>
  <c r="D43" i="5"/>
  <c r="C43" i="5"/>
  <c r="B43" i="5"/>
  <c r="B29" i="5"/>
  <c r="C36" i="5"/>
  <c r="C29" i="5"/>
  <c r="C22" i="5"/>
  <c r="C15" i="5"/>
  <c r="C8" i="5"/>
  <c r="C7" i="5"/>
  <c r="D8" i="5"/>
  <c r="D15" i="5"/>
  <c r="D22" i="5"/>
  <c r="D29" i="5"/>
  <c r="D36" i="5"/>
  <c r="D35" i="5"/>
  <c r="E36" i="5"/>
  <c r="E29" i="5"/>
  <c r="E22" i="5"/>
  <c r="E15" i="5"/>
  <c r="E8" i="5"/>
  <c r="E7" i="5"/>
  <c r="F8" i="5"/>
  <c r="F15" i="5"/>
  <c r="F22" i="5"/>
  <c r="F29" i="5"/>
  <c r="F36" i="5"/>
  <c r="F35" i="5"/>
  <c r="B36" i="5"/>
  <c r="B22" i="5"/>
  <c r="B15" i="5"/>
  <c r="B8" i="5"/>
  <c r="A10" i="5"/>
  <c r="B10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A17" i="5"/>
  <c r="B17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F42" i="5"/>
  <c r="E42" i="5"/>
  <c r="D42" i="5"/>
  <c r="C42" i="5"/>
  <c r="B42" i="5"/>
  <c r="E35" i="5"/>
  <c r="C35" i="5"/>
  <c r="B35" i="5"/>
  <c r="F28" i="5"/>
  <c r="E28" i="5"/>
  <c r="D28" i="5"/>
  <c r="C28" i="5"/>
  <c r="B28" i="5"/>
  <c r="F7" i="5"/>
  <c r="D7" i="5"/>
  <c r="B7" i="5"/>
  <c r="G19" i="5" l="1"/>
  <c r="G22" i="5"/>
  <c r="G15" i="5"/>
  <c r="G12" i="5"/>
  <c r="G14" i="5"/>
  <c r="G13" i="5"/>
  <c r="G21" i="5"/>
  <c r="G20" i="5"/>
  <c r="G42" i="5"/>
  <c r="G35" i="5"/>
  <c r="G28" i="5"/>
  <c r="G7" i="5"/>
  <c r="F6" i="5" l="1"/>
  <c r="E6" i="5"/>
  <c r="D6" i="5"/>
  <c r="C6" i="5"/>
  <c r="B6" i="5"/>
  <c r="F5" i="5"/>
  <c r="E5" i="5"/>
  <c r="D5" i="5"/>
  <c r="C5" i="5"/>
  <c r="B5" i="5"/>
  <c r="B3" i="5"/>
  <c r="A3" i="5"/>
  <c r="F41" i="5"/>
  <c r="E41" i="5"/>
  <c r="D41" i="5"/>
  <c r="C41" i="5"/>
  <c r="B41" i="5"/>
  <c r="F40" i="5"/>
  <c r="E40" i="5"/>
  <c r="D40" i="5"/>
  <c r="C40" i="5"/>
  <c r="B40" i="5"/>
  <c r="B38" i="5"/>
  <c r="A38" i="5"/>
  <c r="F34" i="5"/>
  <c r="E34" i="5"/>
  <c r="D34" i="5"/>
  <c r="C34" i="5"/>
  <c r="B34" i="5"/>
  <c r="F33" i="5"/>
  <c r="E33" i="5"/>
  <c r="D33" i="5"/>
  <c r="C33" i="5"/>
  <c r="B33" i="5"/>
  <c r="B31" i="5"/>
  <c r="A31" i="5"/>
  <c r="F27" i="5"/>
  <c r="E27" i="5"/>
  <c r="D27" i="5"/>
  <c r="C27" i="5"/>
  <c r="B27" i="5"/>
  <c r="F26" i="5"/>
  <c r="E26" i="5"/>
  <c r="D26" i="5"/>
  <c r="C26" i="5"/>
  <c r="B26" i="5"/>
  <c r="B24" i="5"/>
  <c r="A24" i="5"/>
  <c r="G29" i="5" l="1"/>
  <c r="G34" i="5"/>
  <c r="G43" i="5"/>
  <c r="G27" i="5"/>
  <c r="G40" i="5"/>
  <c r="G41" i="5"/>
  <c r="G26" i="5"/>
  <c r="G33" i="5"/>
  <c r="G36" i="5"/>
  <c r="G5" i="5" l="1"/>
  <c r="G6" i="5"/>
  <c r="G8" i="5"/>
</calcChain>
</file>

<file path=xl/sharedStrings.xml><?xml version="1.0" encoding="utf-8"?>
<sst xmlns="http://schemas.openxmlformats.org/spreadsheetml/2006/main" count="186" uniqueCount="54">
  <si>
    <t xml:space="preserve">Term: </t>
  </si>
  <si>
    <t>Rubric Round:</t>
  </si>
  <si>
    <t>Location:</t>
  </si>
  <si>
    <t>Modality:</t>
  </si>
  <si>
    <t>Student ID</t>
  </si>
  <si>
    <t>First Name</t>
  </si>
  <si>
    <t>Last Name</t>
  </si>
  <si>
    <t>Developing</t>
  </si>
  <si>
    <t>Competent</t>
  </si>
  <si>
    <t>Exceptional</t>
  </si>
  <si>
    <t>Not 
Applicable</t>
  </si>
  <si>
    <t>Total Percent 
Competent and Above</t>
  </si>
  <si>
    <t>Student ______________________________________________</t>
  </si>
  <si>
    <t>Term ____________</t>
  </si>
  <si>
    <t>N/A</t>
  </si>
  <si>
    <t>Not applicable for this assignment</t>
  </si>
  <si>
    <t>* For consistency, all work should be rated at the level expected of a student nearing completion of an associates degree.</t>
  </si>
  <si>
    <t>DACC Cultural/Social Awareness Rubric</t>
  </si>
  <si>
    <t>Cooperation</t>
  </si>
  <si>
    <t>Self Awareness</t>
  </si>
  <si>
    <t>Cultural Awareness</t>
  </si>
  <si>
    <t>Demonstrates few skills in working with members of a group and is  unwilling to contribute in the group process</t>
  </si>
  <si>
    <t>Demonstrates skills to work with members of group intermittently or in some limited contexts and is willing to participate in the group process on a limited basis</t>
  </si>
  <si>
    <t>Demonstrates skills to work with members of a group in most contexts and is willing to participate in the group process</t>
  </si>
  <si>
    <t>No evidence of the consideration of ethical/professional standards</t>
  </si>
  <si>
    <t>Attempts to apply ethical/professional standards can be observed but a lack of understanding is apparent</t>
  </si>
  <si>
    <t>Clear demonstration of the application of ethical/professional standards</t>
  </si>
  <si>
    <t>Demonstrates little or no awareness of own assumptions, judgments and/or biases about self and others</t>
  </si>
  <si>
    <t xml:space="preserve">Begins to identify own assumptions, judgments and/or biases about self and others </t>
  </si>
  <si>
    <t>Articulates the influence of own assumptions, judgments and/or biases during interactions with others</t>
  </si>
  <si>
    <t xml:space="preserve">Demonstrates ability to assess the impact of assumptions, judgments, and/or biases </t>
  </si>
  <si>
    <t>Begins to demonstrate sensitivity to other cultures; lacks sufficient selfreflection, introspection, and appreciation of cultural differences; superficial interest in learning about other cultures</t>
  </si>
  <si>
    <t>Demonstrates sensitivity to other cultures but limited self-reflection, introspection, and appreciation of cultural differences;  engages in learning about other cultures</t>
  </si>
  <si>
    <t>Demonstrates sensitivity to other cultures through indepth self-reflection, introspection, and appreciation of cultural differences; seeks opportunities to learn about other cultures</t>
  </si>
  <si>
    <t>Professional/Ethical Behavior</t>
  </si>
  <si>
    <r>
      <rPr>
        <b/>
        <sz val="18"/>
        <color theme="9" tint="-0.249977111117893"/>
        <rFont val="Calibri"/>
        <family val="2"/>
        <scheme val="minor"/>
      </rPr>
      <t>CULTURAL/SOCIAL AWARENESS</t>
    </r>
    <r>
      <rPr>
        <b/>
        <sz val="18"/>
        <color theme="1"/>
        <rFont val="Calibri"/>
        <family val="2"/>
        <scheme val="minor"/>
      </rPr>
      <t xml:space="preserve"> General Education Rubric</t>
    </r>
  </si>
  <si>
    <t>Needs 
Improvement</t>
  </si>
  <si>
    <t>COOPERATION                                      Foster a constructive team climate</t>
  </si>
  <si>
    <t>PROFESSIONAL OR ETHICAL BEHAVIOR                                       Display proper respect and consideration based on the situation</t>
  </si>
  <si>
    <t>SELF AWARENESS                      Articulate insight into own cultural point of view and biases</t>
  </si>
  <si>
    <t>CULTURAL AWARENESS                  Identify and acknowledge cultural perspectives and values different from their own</t>
  </si>
  <si>
    <t>Demonstrates significant skills to work with members of a group in all contexts and consistently  participates in the group process</t>
  </si>
  <si>
    <t>Acknowledgement of the need and necessity for ethical/professional standards</t>
  </si>
  <si>
    <t xml:space="preserve">Does not demonstrate sensitivity to other cultures; lacks self-reflection, introspection, and appreciation of cultural differences; little interest in learning about other cultures </t>
  </si>
  <si>
    <t>NEEDS IMPROVEMENT</t>
  </si>
  <si>
    <t>DEVELOPING</t>
  </si>
  <si>
    <t>COMPETENT</t>
  </si>
  <si>
    <t>EXCEPTIONAL</t>
  </si>
  <si>
    <t>Faculty/Staff ____________________________</t>
  </si>
  <si>
    <t>Service _____________________</t>
  </si>
  <si>
    <t>Activity/Event ________________________________________________________________</t>
  </si>
  <si>
    <t>Service:</t>
  </si>
  <si>
    <t>Activity/Event:</t>
  </si>
  <si>
    <t>Faculty/Staff 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</si>
</sst>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/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2" borderId="9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3" borderId="0" xfId="0" applyFill="1"/>
    <xf numFmtId="0" fontId="2" fillId="3" borderId="0" xfId="0" applyFont="1" applyFill="1" applyAlignment="1">
      <alignment horizontal="center" vertical="top" wrapText="1"/>
    </xf>
    <xf numFmtId="0" fontId="0" fillId="4" borderId="3" xfId="0" applyFill="1" applyBorder="1" applyAlignment="1">
      <alignment horizontal="left" indent="1"/>
    </xf>
    <xf numFmtId="0" fontId="0" fillId="4" borderId="2" xfId="0" applyFill="1" applyBorder="1"/>
    <xf numFmtId="0" fontId="0" fillId="4" borderId="3" xfId="0" applyFill="1" applyBorder="1"/>
    <xf numFmtId="0" fontId="8" fillId="4" borderId="1" xfId="0" applyFont="1" applyFill="1" applyBorder="1" applyAlignment="1">
      <alignment horizontal="right" indent="1"/>
    </xf>
    <xf numFmtId="0" fontId="8" fillId="4" borderId="2" xfId="0" applyFont="1" applyFill="1" applyBorder="1" applyAlignment="1">
      <alignment horizontal="left" indent="1"/>
    </xf>
    <xf numFmtId="0" fontId="9" fillId="0" borderId="0" xfId="0" applyFont="1"/>
    <xf numFmtId="0" fontId="13" fillId="0" borderId="0" xfId="0" applyFont="1"/>
    <xf numFmtId="0" fontId="0" fillId="2" borderId="9" xfId="0" applyFill="1" applyBorder="1"/>
    <xf numFmtId="0" fontId="2" fillId="5" borderId="9" xfId="0" applyFont="1" applyFill="1" applyBorder="1" applyAlignment="1">
      <alignment horizontal="center" wrapText="1"/>
    </xf>
    <xf numFmtId="9" fontId="2" fillId="5" borderId="9" xfId="1" applyFont="1" applyFill="1" applyBorder="1"/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top" wrapText="1"/>
    </xf>
    <xf numFmtId="0" fontId="2" fillId="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right"/>
    </xf>
    <xf numFmtId="0" fontId="10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3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E6" sqref="E6"/>
    </sheetView>
  </sheetViews>
  <sheetFormatPr defaultRowHeight="14.4" x14ac:dyDescent="0.3"/>
  <cols>
    <col min="1" max="1" width="32.44140625" customWidth="1"/>
    <col min="2" max="2" width="25.109375" customWidth="1"/>
    <col min="3" max="3" width="27" customWidth="1"/>
    <col min="4" max="4" width="25.88671875" customWidth="1"/>
    <col min="5" max="5" width="23" customWidth="1"/>
    <col min="6" max="6" width="16.6640625" customWidth="1"/>
  </cols>
  <sheetData>
    <row r="1" spans="1:6" ht="37.5" customHeight="1" x14ac:dyDescent="0.3">
      <c r="A1" s="31" t="s">
        <v>17</v>
      </c>
      <c r="B1" s="31"/>
      <c r="C1" s="31"/>
      <c r="D1" s="31"/>
      <c r="E1" s="31"/>
      <c r="F1" s="31"/>
    </row>
    <row r="2" spans="1:6" ht="29.25" customHeight="1" x14ac:dyDescent="0.3">
      <c r="A2" t="s">
        <v>12</v>
      </c>
      <c r="C2" t="s">
        <v>48</v>
      </c>
      <c r="E2" t="s">
        <v>13</v>
      </c>
    </row>
    <row r="4" spans="1:6" x14ac:dyDescent="0.3">
      <c r="A4" t="s">
        <v>49</v>
      </c>
      <c r="B4" t="s">
        <v>50</v>
      </c>
    </row>
    <row r="8" spans="1:6" x14ac:dyDescent="0.3">
      <c r="A8" s="14"/>
      <c r="B8" s="15" t="s">
        <v>44</v>
      </c>
      <c r="C8" s="15" t="s">
        <v>45</v>
      </c>
      <c r="D8" s="15" t="s">
        <v>46</v>
      </c>
      <c r="E8" s="15" t="s">
        <v>47</v>
      </c>
      <c r="F8" s="15" t="s">
        <v>14</v>
      </c>
    </row>
    <row r="9" spans="1:6" ht="87" thickBot="1" x14ac:dyDescent="0.35">
      <c r="A9" s="29" t="s">
        <v>37</v>
      </c>
      <c r="B9" s="10" t="s">
        <v>21</v>
      </c>
      <c r="C9" s="10" t="s">
        <v>22</v>
      </c>
      <c r="D9" s="10" t="s">
        <v>23</v>
      </c>
      <c r="E9" s="10" t="s">
        <v>41</v>
      </c>
      <c r="F9" s="10" t="s">
        <v>15</v>
      </c>
    </row>
    <row r="10" spans="1:6" ht="58.8" thickTop="1" thickBot="1" x14ac:dyDescent="0.35">
      <c r="A10" s="26" t="s">
        <v>38</v>
      </c>
      <c r="B10" s="28" t="s">
        <v>24</v>
      </c>
      <c r="C10" s="28" t="s">
        <v>25</v>
      </c>
      <c r="D10" s="28" t="s">
        <v>42</v>
      </c>
      <c r="E10" s="28" t="s">
        <v>26</v>
      </c>
      <c r="F10" s="10" t="s">
        <v>15</v>
      </c>
    </row>
    <row r="11" spans="1:6" ht="73.2" thickTop="1" thickBot="1" x14ac:dyDescent="0.35">
      <c r="A11" s="27" t="s">
        <v>39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15</v>
      </c>
    </row>
    <row r="12" spans="1:6" ht="116.4" thickTop="1" thickBot="1" x14ac:dyDescent="0.35">
      <c r="A12" s="27" t="s">
        <v>40</v>
      </c>
      <c r="B12" s="10" t="s">
        <v>43</v>
      </c>
      <c r="C12" s="10" t="s">
        <v>31</v>
      </c>
      <c r="D12" s="10" t="s">
        <v>32</v>
      </c>
      <c r="E12" s="10" t="s">
        <v>33</v>
      </c>
      <c r="F12" s="11" t="s">
        <v>15</v>
      </c>
    </row>
    <row r="13" spans="1:6" ht="15" customHeight="1" thickTop="1" x14ac:dyDescent="0.3">
      <c r="A13" s="12"/>
      <c r="B13" s="13"/>
      <c r="C13" s="13"/>
      <c r="D13" s="13"/>
      <c r="E13" s="13"/>
    </row>
    <row r="14" spans="1:6" x14ac:dyDescent="0.3">
      <c r="A14" s="30" t="s">
        <v>16</v>
      </c>
      <c r="B14" s="30"/>
      <c r="C14" s="30"/>
      <c r="D14" s="30"/>
      <c r="E14" s="30"/>
    </row>
  </sheetData>
  <mergeCells count="2">
    <mergeCell ref="A14:E14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showGridLines="0" workbookViewId="0">
      <selection activeCell="A38" sqref="A38"/>
    </sheetView>
  </sheetViews>
  <sheetFormatPr defaultRowHeight="14.4" x14ac:dyDescent="0.3"/>
  <cols>
    <col min="1" max="1" width="27.33203125" bestFit="1" customWidth="1"/>
    <col min="2" max="6" width="12.6640625" customWidth="1"/>
    <col min="7" max="7" width="22.109375" customWidth="1"/>
  </cols>
  <sheetData>
    <row r="3" spans="1:7" ht="17.399999999999999" x14ac:dyDescent="0.35">
      <c r="A3" s="19">
        <f>'Data Table 1'!$E$2</f>
        <v>0</v>
      </c>
      <c r="B3" s="20">
        <f>'Data Table 1'!$E$3</f>
        <v>0</v>
      </c>
      <c r="C3" s="16"/>
      <c r="D3" s="17"/>
      <c r="E3" s="17"/>
      <c r="F3" s="17"/>
      <c r="G3" s="18"/>
    </row>
    <row r="4" spans="1:7" ht="28.8" x14ac:dyDescent="0.3">
      <c r="A4" s="23"/>
      <c r="B4" s="9" t="s">
        <v>36</v>
      </c>
      <c r="C4" s="8" t="s">
        <v>7</v>
      </c>
      <c r="D4" s="8" t="s">
        <v>8</v>
      </c>
      <c r="E4" s="8" t="s">
        <v>9</v>
      </c>
      <c r="F4" s="9" t="s">
        <v>10</v>
      </c>
      <c r="G4" s="24" t="s">
        <v>11</v>
      </c>
    </row>
    <row r="5" spans="1:7" x14ac:dyDescent="0.3">
      <c r="A5" s="7" t="s">
        <v>18</v>
      </c>
      <c r="B5" s="6">
        <f>COUNTIF('Data Table 1'!$D$11:$D$58,"Needs Improvement")</f>
        <v>0</v>
      </c>
      <c r="C5" s="6">
        <f>COUNTIF('Data Table 1'!$D$11:$D$58,"Developing")</f>
        <v>0</v>
      </c>
      <c r="D5" s="6">
        <f>COUNTIF('Data Table 1'!$D$11:$D$58,"Competent")</f>
        <v>0</v>
      </c>
      <c r="E5" s="6">
        <f>COUNTIF('Data Table 1'!$D$11:$D$58,"Exceptional")</f>
        <v>0</v>
      </c>
      <c r="F5" s="6">
        <f>COUNTIF('Data Table 1'!$D$11:$D$58,"Not Applicable")</f>
        <v>0</v>
      </c>
      <c r="G5" s="25" t="e">
        <f>SUM(D5:E5)/SUM(B5:E5)</f>
        <v>#DIV/0!</v>
      </c>
    </row>
    <row r="6" spans="1:7" x14ac:dyDescent="0.3">
      <c r="A6" s="7" t="s">
        <v>34</v>
      </c>
      <c r="B6" s="6">
        <f>COUNTIF('Data Table 1'!$E$11:$E$58,"Needs Improvement")</f>
        <v>0</v>
      </c>
      <c r="C6" s="6">
        <f>COUNTIF('Data Table 1'!$E$11:$E$58,"Developing")</f>
        <v>0</v>
      </c>
      <c r="D6" s="6">
        <f>COUNTIF('Data Table 1'!$E$11:$E$58,"Competent")</f>
        <v>0</v>
      </c>
      <c r="E6" s="6">
        <f>COUNTIF('Data Table 1'!$E$11:$E$58,"Exceptional")</f>
        <v>0</v>
      </c>
      <c r="F6" s="6">
        <f>COUNTIF('Data Table 1'!$E$11:$E$58,"Not Applicable")</f>
        <v>0</v>
      </c>
      <c r="G6" s="25" t="e">
        <f t="shared" ref="G6:G8" si="0">SUM(D6:E6)/SUM(B6:E6)</f>
        <v>#DIV/0!</v>
      </c>
    </row>
    <row r="7" spans="1:7" x14ac:dyDescent="0.3">
      <c r="A7" s="7" t="s">
        <v>19</v>
      </c>
      <c r="B7" s="6">
        <f>COUNTIF('Data Table 1'!$F$11:$F$58,"Needs Improvement")</f>
        <v>0</v>
      </c>
      <c r="C7" s="6">
        <f>COUNTIF('Data Table 1'!$F$11:$F$58,"Developing")</f>
        <v>0</v>
      </c>
      <c r="D7" s="6">
        <f>COUNTIF('Data Table 1'!$F$11:$F$58,"Competent")</f>
        <v>0</v>
      </c>
      <c r="E7" s="6">
        <f>COUNTIF('Data Table 1'!$F$11:$F$58,"Exceptional")</f>
        <v>0</v>
      </c>
      <c r="F7" s="6">
        <f>COUNTIF('Data Table 1'!$F$11:$F$58,"Not Applicable")</f>
        <v>0</v>
      </c>
      <c r="G7" s="25" t="e">
        <f t="shared" ref="G7" si="1">SUM(D7:E7)/SUM(B7:E7)</f>
        <v>#DIV/0!</v>
      </c>
    </row>
    <row r="8" spans="1:7" x14ac:dyDescent="0.3">
      <c r="A8" s="7" t="s">
        <v>20</v>
      </c>
      <c r="B8" s="6">
        <f>COUNTIF('Data Table 1'!$G$11:$G$58,"Needs Improvement")</f>
        <v>0</v>
      </c>
      <c r="C8" s="6">
        <f>COUNTIF('Data Table 1'!$G$11:$G$58,"Developing")</f>
        <v>0</v>
      </c>
      <c r="D8" s="6">
        <f>COUNTIF('Data Table 1'!$G$11:$G$58,"Competent")</f>
        <v>0</v>
      </c>
      <c r="E8" s="6">
        <f>COUNTIF('Data Table 1'!$G$11:$G$58,"Exceptional")</f>
        <v>0</v>
      </c>
      <c r="F8" s="6">
        <f>COUNTIF('Data Table 1'!$G$11:$G$58,"Not Applicablet")</f>
        <v>0</v>
      </c>
      <c r="G8" s="25" t="e">
        <f t="shared" si="0"/>
        <v>#DIV/0!</v>
      </c>
    </row>
    <row r="10" spans="1:7" ht="17.399999999999999" x14ac:dyDescent="0.35">
      <c r="A10" s="19">
        <f>'Data Table 2'!$E$2</f>
        <v>0</v>
      </c>
      <c r="B10" s="20">
        <f>'Data Table 2'!$E$3</f>
        <v>0</v>
      </c>
      <c r="C10" s="16"/>
      <c r="D10" s="17"/>
      <c r="E10" s="17"/>
      <c r="F10" s="17"/>
      <c r="G10" s="18"/>
    </row>
    <row r="11" spans="1:7" ht="28.8" x14ac:dyDescent="0.3">
      <c r="A11" s="23"/>
      <c r="B11" s="9" t="s">
        <v>36</v>
      </c>
      <c r="C11" s="8" t="s">
        <v>7</v>
      </c>
      <c r="D11" s="8" t="s">
        <v>8</v>
      </c>
      <c r="E11" s="8" t="s">
        <v>9</v>
      </c>
      <c r="F11" s="9" t="s">
        <v>10</v>
      </c>
      <c r="G11" s="24" t="s">
        <v>11</v>
      </c>
    </row>
    <row r="12" spans="1:7" x14ac:dyDescent="0.3">
      <c r="A12" s="7" t="s">
        <v>18</v>
      </c>
      <c r="B12" s="6">
        <f>COUNTIF('Data Table 2'!$D$11:$D$58,"Needs Improvement")</f>
        <v>0</v>
      </c>
      <c r="C12" s="6">
        <f>COUNTIF('Data Table 2'!$D$11:$D$58,"Developing")</f>
        <v>0</v>
      </c>
      <c r="D12" s="6">
        <f>COUNTIF('Data Table 2'!$D$11:$D$58,"Competent")</f>
        <v>0</v>
      </c>
      <c r="E12" s="6">
        <f>COUNTIF('Data Table 2'!$D$11:$D$58,"Exceptional")</f>
        <v>0</v>
      </c>
      <c r="F12" s="6">
        <f>COUNTIF('Data Table 2'!$D$11:$D$58,"Not Applicable")</f>
        <v>0</v>
      </c>
      <c r="G12" s="25" t="e">
        <f>SUM(D12:E12)/SUM(B12:E12)</f>
        <v>#DIV/0!</v>
      </c>
    </row>
    <row r="13" spans="1:7" x14ac:dyDescent="0.3">
      <c r="A13" s="7" t="s">
        <v>34</v>
      </c>
      <c r="B13" s="6">
        <f>COUNTIF('Data Table 2'!$E$11:$E$58,"Needs Improvement")</f>
        <v>0</v>
      </c>
      <c r="C13" s="6">
        <f>COUNTIF('Data Table 2'!$E$11:$E$58,"Developing")</f>
        <v>0</v>
      </c>
      <c r="D13" s="6">
        <f>COUNTIF('Data Table 2'!$E$11:$E$58,"Competent")</f>
        <v>0</v>
      </c>
      <c r="E13" s="6">
        <f>COUNTIF('Data Table 2'!$E$11:$E$58,"Exceptional")</f>
        <v>0</v>
      </c>
      <c r="F13" s="6">
        <f>COUNTIF('Data Table 2'!$E$11:$E$58,"Not Applicable")</f>
        <v>0</v>
      </c>
      <c r="G13" s="25" t="e">
        <f t="shared" ref="G13:G15" si="2">SUM(D13:E13)/SUM(B13:E13)</f>
        <v>#DIV/0!</v>
      </c>
    </row>
    <row r="14" spans="1:7" x14ac:dyDescent="0.3">
      <c r="A14" s="7" t="s">
        <v>19</v>
      </c>
      <c r="B14" s="6">
        <f>COUNTIF('Data Table 1'!$F$11:$F$58,"Needs Improvement")</f>
        <v>0</v>
      </c>
      <c r="C14" s="6">
        <f>COUNTIF('Data Table 1'!$F$11:$F$58,"Developing")</f>
        <v>0</v>
      </c>
      <c r="D14" s="6">
        <f>COUNTIF('Data Table 1'!$F$11:$F$58,"Competent")</f>
        <v>0</v>
      </c>
      <c r="E14" s="6">
        <f>COUNTIF('Data Table 1'!$F$11:$F$58,"Exceptional")</f>
        <v>0</v>
      </c>
      <c r="F14" s="6">
        <f>COUNTIF('Data Table 1'!$F$11:$F$58,"Not Applicable")</f>
        <v>0</v>
      </c>
      <c r="G14" s="25" t="e">
        <f t="shared" si="2"/>
        <v>#DIV/0!</v>
      </c>
    </row>
    <row r="15" spans="1:7" x14ac:dyDescent="0.3">
      <c r="A15" s="7" t="s">
        <v>20</v>
      </c>
      <c r="B15" s="6">
        <f>COUNTIF('Data Table 2'!$G$11:$G$58,"Needs Improvement")</f>
        <v>0</v>
      </c>
      <c r="C15" s="6">
        <f>COUNTIF('Data Table 2'!$G$11:$G$58,"Developing")</f>
        <v>0</v>
      </c>
      <c r="D15" s="6">
        <f>COUNTIF('Data Table 2'!$G$11:$G$58,"Competent")</f>
        <v>0</v>
      </c>
      <c r="E15" s="6">
        <f>COUNTIF('Data Table 2'!$G$11:$G$58,"Exceptional")</f>
        <v>0</v>
      </c>
      <c r="F15" s="6">
        <f>COUNTIF('Data Table 2'!$G$11:$G$58,"Not Applicable")</f>
        <v>0</v>
      </c>
      <c r="G15" s="25" t="e">
        <f t="shared" si="2"/>
        <v>#DIV/0!</v>
      </c>
    </row>
    <row r="17" spans="1:7" ht="17.399999999999999" x14ac:dyDescent="0.35">
      <c r="A17" s="19">
        <f>'Data Table 3'!$E$2</f>
        <v>0</v>
      </c>
      <c r="B17" s="20">
        <f>'Data Table 3'!$E$3</f>
        <v>0</v>
      </c>
      <c r="C17" s="16"/>
      <c r="D17" s="17"/>
      <c r="E17" s="17"/>
      <c r="F17" s="17"/>
      <c r="G17" s="18"/>
    </row>
    <row r="18" spans="1:7" ht="28.8" x14ac:dyDescent="0.3">
      <c r="A18" s="23"/>
      <c r="B18" s="9" t="s">
        <v>36</v>
      </c>
      <c r="C18" s="8" t="s">
        <v>7</v>
      </c>
      <c r="D18" s="8" t="s">
        <v>8</v>
      </c>
      <c r="E18" s="8" t="s">
        <v>9</v>
      </c>
      <c r="F18" s="9" t="s">
        <v>10</v>
      </c>
      <c r="G18" s="24" t="s">
        <v>11</v>
      </c>
    </row>
    <row r="19" spans="1:7" x14ac:dyDescent="0.3">
      <c r="A19" s="7" t="s">
        <v>18</v>
      </c>
      <c r="B19" s="6">
        <f>COUNTIF('Data Table 3'!$D$11:$D$58,"Needs Improvement")</f>
        <v>0</v>
      </c>
      <c r="C19" s="6">
        <f>COUNTIF('Data Table 3'!$D$11:$D$58,"Developing")</f>
        <v>0</v>
      </c>
      <c r="D19" s="6">
        <f>COUNTIF('Data Table 3'!$D$11:$D$58,"Competent")</f>
        <v>0</v>
      </c>
      <c r="E19" s="6">
        <f>COUNTIF('Data Table 3'!$D$11:$D$58,"Exceptional")</f>
        <v>0</v>
      </c>
      <c r="F19" s="6">
        <f>COUNTIF('Data Table 3'!$D$11:$D$58,"Not Applicable")</f>
        <v>0</v>
      </c>
      <c r="G19" s="25" t="e">
        <f>SUM(D19:E19)/SUM(B19:E19)</f>
        <v>#DIV/0!</v>
      </c>
    </row>
    <row r="20" spans="1:7" x14ac:dyDescent="0.3">
      <c r="A20" s="7" t="s">
        <v>34</v>
      </c>
      <c r="B20" s="6">
        <f>COUNTIF('Data Table 3'!$E$11:$E$58,"Needs Improvement")</f>
        <v>0</v>
      </c>
      <c r="C20" s="6">
        <f>COUNTIF('Data Table 3'!$E$11:$E$58,"Developing")</f>
        <v>0</v>
      </c>
      <c r="D20" s="6">
        <f>COUNTIF('Data Table 3'!$E$11:$E$58,"Competent")</f>
        <v>0</v>
      </c>
      <c r="E20" s="6">
        <f>COUNTIF('Data Table 3'!$E$11:$E$58,"Exceptional")</f>
        <v>0</v>
      </c>
      <c r="F20" s="6">
        <f>COUNTIF('Data Table 3'!$E$11:$E$58,"Not Applicable")</f>
        <v>0</v>
      </c>
      <c r="G20" s="25" t="e">
        <f t="shared" ref="G20:G22" si="3">SUM(D20:E20)/SUM(B20:E20)</f>
        <v>#DIV/0!</v>
      </c>
    </row>
    <row r="21" spans="1:7" x14ac:dyDescent="0.3">
      <c r="A21" s="7" t="s">
        <v>19</v>
      </c>
      <c r="B21" s="6">
        <f>COUNTIF('Data Table 3'!$F$11:$F$58,"Needs Improvement")</f>
        <v>0</v>
      </c>
      <c r="C21" s="6">
        <f>COUNTIF('Data Table 3'!$F$11:$F$58,"Developing")</f>
        <v>0</v>
      </c>
      <c r="D21" s="6">
        <f>COUNTIF('Data Table 3'!$F$11:$F$58,"Competent")</f>
        <v>0</v>
      </c>
      <c r="E21" s="6">
        <f>COUNTIF('Data Table 3'!$F$11:$F$58,"Exceptional")</f>
        <v>0</v>
      </c>
      <c r="F21" s="6">
        <f>COUNTIF('Data Table 3'!$F$11:$F$58,"Not Applicable")</f>
        <v>0</v>
      </c>
      <c r="G21" s="25" t="e">
        <f t="shared" ref="G21" si="4">SUM(D21:E21)/SUM(B21:E21)</f>
        <v>#DIV/0!</v>
      </c>
    </row>
    <row r="22" spans="1:7" x14ac:dyDescent="0.3">
      <c r="A22" s="7" t="s">
        <v>20</v>
      </c>
      <c r="B22" s="6">
        <f>COUNTIF('Data Table 3'!$G$11:$G$58,"Needs Improvement")</f>
        <v>0</v>
      </c>
      <c r="C22" s="6">
        <f>COUNTIF('Data Table 3'!$G$11:$G$58,"Developing")</f>
        <v>0</v>
      </c>
      <c r="D22" s="6">
        <f>COUNTIF('Data Table 3'!$G$11:$G$58,"Competent")</f>
        <v>0</v>
      </c>
      <c r="E22" s="6">
        <f>COUNTIF('Data Table 3'!$G$11:$G$58,"Exceptional")</f>
        <v>0</v>
      </c>
      <c r="F22" s="6">
        <f>COUNTIF('Data Table 3'!$G$11:$G$58,"Not Applicable")</f>
        <v>0</v>
      </c>
      <c r="G22" s="25" t="e">
        <f t="shared" si="3"/>
        <v>#DIV/0!</v>
      </c>
    </row>
    <row r="24" spans="1:7" ht="17.399999999999999" x14ac:dyDescent="0.35">
      <c r="A24" s="19">
        <f>'Data Table 4'!$E$2</f>
        <v>0</v>
      </c>
      <c r="B24" s="20">
        <f>'Data Table 4'!$E$3</f>
        <v>0</v>
      </c>
      <c r="C24" s="16"/>
      <c r="D24" s="17"/>
      <c r="E24" s="17"/>
      <c r="F24" s="17"/>
      <c r="G24" s="18"/>
    </row>
    <row r="25" spans="1:7" ht="28.8" x14ac:dyDescent="0.3">
      <c r="A25" s="23"/>
      <c r="B25" s="9" t="s">
        <v>36</v>
      </c>
      <c r="C25" s="8" t="s">
        <v>7</v>
      </c>
      <c r="D25" s="8" t="s">
        <v>8</v>
      </c>
      <c r="E25" s="8" t="s">
        <v>9</v>
      </c>
      <c r="F25" s="9" t="s">
        <v>10</v>
      </c>
      <c r="G25" s="24" t="s">
        <v>11</v>
      </c>
    </row>
    <row r="26" spans="1:7" x14ac:dyDescent="0.3">
      <c r="A26" s="7" t="s">
        <v>18</v>
      </c>
      <c r="B26" s="6">
        <f>COUNTIF('Data Table 4'!$D$11:$D$58,"Needs Improvement")</f>
        <v>0</v>
      </c>
      <c r="C26" s="6">
        <f>COUNTIF('Data Table 4'!$D$11:$D$58,"Developing")</f>
        <v>0</v>
      </c>
      <c r="D26" s="6">
        <f>COUNTIF('Data Table 4'!$D$11:$D$58,"Competent")</f>
        <v>0</v>
      </c>
      <c r="E26" s="6">
        <f>COUNTIF('Data Table 4'!$D$11:$D$58,"Exceptional")</f>
        <v>0</v>
      </c>
      <c r="F26" s="6">
        <f>COUNTIF('Data Table 4'!$D$11:$D$58,"Not Applicable")</f>
        <v>0</v>
      </c>
      <c r="G26" s="25" t="e">
        <f>SUM(D26:E26)/SUM(B26:E26)</f>
        <v>#DIV/0!</v>
      </c>
    </row>
    <row r="27" spans="1:7" x14ac:dyDescent="0.3">
      <c r="A27" s="7" t="s">
        <v>34</v>
      </c>
      <c r="B27" s="6">
        <f>COUNTIF('Data Table 4'!$E$11:$E$58,"Needs Improvement")</f>
        <v>0</v>
      </c>
      <c r="C27" s="6">
        <f>COUNTIF('Data Table 4'!$E$11:$E$58,"Developing")</f>
        <v>0</v>
      </c>
      <c r="D27" s="6">
        <f>COUNTIF('Data Table 4'!$E$11:$E$58,"Competent")</f>
        <v>0</v>
      </c>
      <c r="E27" s="6">
        <f>COUNTIF('Data Table 4'!$E$11:$E$58,"Exceptional")</f>
        <v>0</v>
      </c>
      <c r="F27" s="6">
        <f>COUNTIF('Data Table 4'!$E$11:$E$58,"Not Applicable")</f>
        <v>0</v>
      </c>
      <c r="G27" s="25" t="e">
        <f t="shared" ref="G27:G29" si="5">SUM(D27:E27)/SUM(B27:E27)</f>
        <v>#DIV/0!</v>
      </c>
    </row>
    <row r="28" spans="1:7" x14ac:dyDescent="0.3">
      <c r="A28" s="7" t="s">
        <v>19</v>
      </c>
      <c r="B28" s="6">
        <f>COUNTIF('Data Table 4'!$F$11:$F$58,"Needs Improvement")</f>
        <v>0</v>
      </c>
      <c r="C28" s="6">
        <f>COUNTIF('Data Table 4'!$F$11:$F$58,"Developing")</f>
        <v>0</v>
      </c>
      <c r="D28" s="6">
        <f>COUNTIF('Data Table 4'!$F$11:$F$58,"Competent")</f>
        <v>0</v>
      </c>
      <c r="E28" s="6">
        <f>COUNTIF('Data Table 4'!$F$11:$F$58,"Exceptional")</f>
        <v>0</v>
      </c>
      <c r="F28" s="6">
        <f>COUNTIF('Data Table 4'!$F$11:$F$58,"Not Applicable")</f>
        <v>0</v>
      </c>
      <c r="G28" s="25" t="e">
        <f t="shared" ref="G28" si="6">SUM(D28:E28)/SUM(B28:E28)</f>
        <v>#DIV/0!</v>
      </c>
    </row>
    <row r="29" spans="1:7" x14ac:dyDescent="0.3">
      <c r="A29" s="7" t="s">
        <v>20</v>
      </c>
      <c r="B29" s="6">
        <f>COUNTIF('Data Table 4'!$G$11:$G$58,"Needs Improvement")</f>
        <v>0</v>
      </c>
      <c r="C29" s="6">
        <f>COUNTIF('Data Table 4'!$G$11:$G$58,"Developing")</f>
        <v>0</v>
      </c>
      <c r="D29" s="6">
        <f>COUNTIF('Data Table 4'!$G$11:$G$58,"Competent")</f>
        <v>0</v>
      </c>
      <c r="E29" s="6">
        <f>COUNTIF('Data Table 4'!$G$11:$G$58,"Exceptional")</f>
        <v>0</v>
      </c>
      <c r="F29" s="6">
        <f>COUNTIF('Data Table 4'!$G$11:$G$58,"Not Applicable")</f>
        <v>0</v>
      </c>
      <c r="G29" s="25" t="e">
        <f t="shared" si="5"/>
        <v>#DIV/0!</v>
      </c>
    </row>
    <row r="31" spans="1:7" ht="17.399999999999999" x14ac:dyDescent="0.35">
      <c r="A31" s="19">
        <f>'Data Table 5'!$E$2</f>
        <v>0</v>
      </c>
      <c r="B31" s="20">
        <f>'Data Table 5'!$E$3</f>
        <v>0</v>
      </c>
      <c r="C31" s="16"/>
      <c r="D31" s="17"/>
      <c r="E31" s="17"/>
      <c r="F31" s="17"/>
      <c r="G31" s="18"/>
    </row>
    <row r="32" spans="1:7" ht="28.8" x14ac:dyDescent="0.3">
      <c r="A32" s="23"/>
      <c r="B32" s="9" t="s">
        <v>36</v>
      </c>
      <c r="C32" s="8" t="s">
        <v>7</v>
      </c>
      <c r="D32" s="8" t="s">
        <v>8</v>
      </c>
      <c r="E32" s="8" t="s">
        <v>9</v>
      </c>
      <c r="F32" s="9" t="s">
        <v>10</v>
      </c>
      <c r="G32" s="24" t="s">
        <v>11</v>
      </c>
    </row>
    <row r="33" spans="1:7" x14ac:dyDescent="0.3">
      <c r="A33" s="7" t="s">
        <v>18</v>
      </c>
      <c r="B33" s="6">
        <f>COUNTIF('Data Table 5'!$D$11:$D$58,"Needs Improvement")</f>
        <v>0</v>
      </c>
      <c r="C33" s="6">
        <f>COUNTIF('Data Table 5'!$D$11:$D$58,"Developing")</f>
        <v>0</v>
      </c>
      <c r="D33" s="6">
        <f>COUNTIF('Data Table 5'!$D$11:$D$58,"Competent")</f>
        <v>0</v>
      </c>
      <c r="E33" s="6">
        <f>COUNTIF('Data Table 5'!$D$11:$D$58,"Exceptional")</f>
        <v>0</v>
      </c>
      <c r="F33" s="6">
        <f>COUNTIF('Data Table 5'!$D$11:$D$58,"Not Applicable")</f>
        <v>0</v>
      </c>
      <c r="G33" s="25" t="e">
        <f>SUM(D33:E33)/SUM(B33:E33)</f>
        <v>#DIV/0!</v>
      </c>
    </row>
    <row r="34" spans="1:7" x14ac:dyDescent="0.3">
      <c r="A34" s="7" t="s">
        <v>34</v>
      </c>
      <c r="B34" s="6">
        <f>COUNTIF('Data Table 5'!$E$11:$E$58,"Needs Improvement")</f>
        <v>0</v>
      </c>
      <c r="C34" s="6">
        <f>COUNTIF('Data Table 5'!$E$11:$E$58,"Developing")</f>
        <v>0</v>
      </c>
      <c r="D34" s="6">
        <f>COUNTIF('Data Table 5'!$E$11:$E$58,"Competent")</f>
        <v>0</v>
      </c>
      <c r="E34" s="6">
        <f>COUNTIF('Data Table 5'!$E$11:$E$58,"Exceptional")</f>
        <v>0</v>
      </c>
      <c r="F34" s="6">
        <f>COUNTIF('Data Table 5'!$E$11:$E$58,"Not Applicable")</f>
        <v>0</v>
      </c>
      <c r="G34" s="25" t="e">
        <f t="shared" ref="G34:G36" si="7">SUM(D34:E34)/SUM(B34:E34)</f>
        <v>#DIV/0!</v>
      </c>
    </row>
    <row r="35" spans="1:7" x14ac:dyDescent="0.3">
      <c r="A35" s="7" t="s">
        <v>19</v>
      </c>
      <c r="B35" s="6">
        <f>COUNTIF('Data Table 5'!$F$11:$F$58,"Needs Improvement")</f>
        <v>0</v>
      </c>
      <c r="C35" s="6">
        <f>COUNTIF('Data Table 5'!$F$11:$F$58,"Developing")</f>
        <v>0</v>
      </c>
      <c r="D35" s="6">
        <f>COUNTIF('Data Table 5'!$F$11:$F$58,"Competent")</f>
        <v>0</v>
      </c>
      <c r="E35" s="6">
        <f>COUNTIF('Data Table 5'!$F$11:$F$58,"Exceptional")</f>
        <v>0</v>
      </c>
      <c r="F35" s="6">
        <f>COUNTIF('Data Table 5'!$F$11:$F$58,"Not Applicable")</f>
        <v>0</v>
      </c>
      <c r="G35" s="25" t="e">
        <f t="shared" ref="G35" si="8">SUM(D35:E35)/SUM(B35:E35)</f>
        <v>#DIV/0!</v>
      </c>
    </row>
    <row r="36" spans="1:7" x14ac:dyDescent="0.3">
      <c r="A36" s="7" t="s">
        <v>20</v>
      </c>
      <c r="B36" s="6">
        <f>COUNTIF('Data Table 5'!$G$11:$G$58,"Needs Improvement")</f>
        <v>0</v>
      </c>
      <c r="C36" s="6">
        <f>COUNTIF('Data Table 5'!$G$11:$G$58,"Developing")</f>
        <v>0</v>
      </c>
      <c r="D36" s="6">
        <f>COUNTIF('Data Table 5'!$G$11:$G$58,"Competent")</f>
        <v>0</v>
      </c>
      <c r="E36" s="6">
        <f>COUNTIF('Data Table 5'!$G$11:$G$58,"Exceptional")</f>
        <v>0</v>
      </c>
      <c r="F36" s="6">
        <f>COUNTIF('Data Table 5'!$G$11:$G$58,"Not Applicable")</f>
        <v>0</v>
      </c>
      <c r="G36" s="25" t="e">
        <f t="shared" si="7"/>
        <v>#DIV/0!</v>
      </c>
    </row>
    <row r="38" spans="1:7" ht="17.399999999999999" x14ac:dyDescent="0.35">
      <c r="A38" s="19">
        <f>'Data Table 6'!$E$2</f>
        <v>0</v>
      </c>
      <c r="B38" s="20">
        <f>'Data Table 6'!$E$3</f>
        <v>0</v>
      </c>
      <c r="C38" s="16"/>
      <c r="D38" s="17"/>
      <c r="E38" s="17"/>
      <c r="F38" s="17"/>
      <c r="G38" s="18"/>
    </row>
    <row r="39" spans="1:7" ht="28.8" x14ac:dyDescent="0.3">
      <c r="A39" s="23"/>
      <c r="B39" s="9" t="s">
        <v>36</v>
      </c>
      <c r="C39" s="8" t="s">
        <v>7</v>
      </c>
      <c r="D39" s="8" t="s">
        <v>8</v>
      </c>
      <c r="E39" s="8" t="s">
        <v>9</v>
      </c>
      <c r="F39" s="9" t="s">
        <v>10</v>
      </c>
      <c r="G39" s="24" t="s">
        <v>11</v>
      </c>
    </row>
    <row r="40" spans="1:7" x14ac:dyDescent="0.3">
      <c r="A40" s="7" t="s">
        <v>18</v>
      </c>
      <c r="B40" s="6">
        <f>COUNTIF('Data Table 6'!$D$11:$D$58,"Needs Improvement")</f>
        <v>0</v>
      </c>
      <c r="C40" s="6">
        <f>COUNTIF('Data Table 6'!$D$11:$D$58,"Developing")</f>
        <v>0</v>
      </c>
      <c r="D40" s="6">
        <f>COUNTIF('Data Table 6'!$D$11:$D$58,"Competent")</f>
        <v>0</v>
      </c>
      <c r="E40" s="6">
        <f>COUNTIF('Data Table 6'!$D$11:$D$58,"Exceptional")</f>
        <v>0</v>
      </c>
      <c r="F40" s="6">
        <f>COUNTIF('Data Table 6'!$D$11:$D$58,"Not Applicable")</f>
        <v>0</v>
      </c>
      <c r="G40" s="25" t="e">
        <f>SUM(D40:E40)/SUM(B40:E40)</f>
        <v>#DIV/0!</v>
      </c>
    </row>
    <row r="41" spans="1:7" x14ac:dyDescent="0.3">
      <c r="A41" s="7" t="s">
        <v>34</v>
      </c>
      <c r="B41" s="6">
        <f>COUNTIF('Data Table 6'!$E$11:$E$58,"Needs Improvement")</f>
        <v>0</v>
      </c>
      <c r="C41" s="6">
        <f>COUNTIF('Data Table 6'!$E$11:$E$58,"Developing")</f>
        <v>0</v>
      </c>
      <c r="D41" s="6">
        <f>COUNTIF('Data Table 6'!$E$11:$E$58,"Competent")</f>
        <v>0</v>
      </c>
      <c r="E41" s="6">
        <f>COUNTIF('Data Table 6'!$E$11:$E$58,"Exceptional")</f>
        <v>0</v>
      </c>
      <c r="F41" s="6">
        <f>COUNTIF('Data Table 6'!$E$11:$E$58,"Not Applicable")</f>
        <v>0</v>
      </c>
      <c r="G41" s="25" t="e">
        <f t="shared" ref="G41:G43" si="9">SUM(D41:E41)/SUM(B41:E41)</f>
        <v>#DIV/0!</v>
      </c>
    </row>
    <row r="42" spans="1:7" x14ac:dyDescent="0.3">
      <c r="A42" s="7" t="s">
        <v>19</v>
      </c>
      <c r="B42" s="6">
        <f>COUNTIF('Data Table 6'!$F$11:$F$58,"Needs Improvement")</f>
        <v>0</v>
      </c>
      <c r="C42" s="6">
        <f>COUNTIF('Data Table 6'!$F$11:$F$58,"Developing")</f>
        <v>0</v>
      </c>
      <c r="D42" s="6">
        <f>COUNTIF('Data Table 6'!$F$11:$F$58,"Competent")</f>
        <v>0</v>
      </c>
      <c r="E42" s="6">
        <f>COUNTIF('Data Table 6'!$F$11:$F$58,"Exceptional")</f>
        <v>0</v>
      </c>
      <c r="F42" s="6">
        <f>COUNTIF('Data Table 6'!$F$11:$F$58,"Not Applicable")</f>
        <v>0</v>
      </c>
      <c r="G42" s="25" t="e">
        <f t="shared" ref="G42" si="10">SUM(D42:E42)/SUM(B42:E42)</f>
        <v>#DIV/0!</v>
      </c>
    </row>
    <row r="43" spans="1:7" x14ac:dyDescent="0.3">
      <c r="A43" s="7" t="s">
        <v>20</v>
      </c>
      <c r="B43" s="6">
        <f>COUNTIF('Data Table 6'!$G$11:$G$58,"Needs Improvement")</f>
        <v>0</v>
      </c>
      <c r="C43" s="6">
        <f>COUNTIF('Data Table 6'!$G$11:$G$58,"Developing")</f>
        <v>0</v>
      </c>
      <c r="D43" s="6">
        <f>COUNTIF('Data Table 6'!$G$11:$G$58,"Competent")</f>
        <v>0</v>
      </c>
      <c r="E43" s="6">
        <f>COUNTIF('Data Table 6'!$G$11:$G$58,"Exceptional")</f>
        <v>0</v>
      </c>
      <c r="F43" s="6">
        <f>COUNTIF('Data Table 6'!$G$11:$G$58,"Not Applicable")</f>
        <v>0</v>
      </c>
      <c r="G43" s="25" t="e">
        <f t="shared" si="9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K20" sqref="K20"/>
    </sheetView>
  </sheetViews>
  <sheetFormatPr defaultRowHeight="14.4" x14ac:dyDescent="0.3"/>
  <cols>
    <col min="1" max="1" width="18.55468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1.5546875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29" priority="5">
      <formula>MOD(ROW(),2)=1</formula>
    </cfRule>
  </conditionalFormatting>
  <conditionalFormatting sqref="A51:G52">
    <cfRule type="expression" dxfId="28" priority="4">
      <formula>MOD(ROW(),2)=1</formula>
    </cfRule>
  </conditionalFormatting>
  <conditionalFormatting sqref="A53:G54">
    <cfRule type="expression" dxfId="27" priority="3">
      <formula>MOD(ROW(),2)=1</formula>
    </cfRule>
  </conditionalFormatting>
  <conditionalFormatting sqref="A55:G56">
    <cfRule type="expression" dxfId="26" priority="2">
      <formula>MOD(ROW(),2)=1</formula>
    </cfRule>
  </conditionalFormatting>
  <conditionalFormatting sqref="A57:G58">
    <cfRule type="expression" dxfId="25" priority="1">
      <formula>MOD(ROW(),2)=1</formula>
    </cfRule>
  </conditionalFormatting>
  <dataValidations count="6">
    <dataValidation type="list" showInputMessage="1" showErrorMessage="1" sqref="E8">
      <formula1>"16 week,12 week, 8 week, 7 week, 3 week, other"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5">
      <formula1>"1, 2"</formula1>
    </dataValidation>
    <dataValidation type="list" showInputMessage="1" showErrorMessage="1" sqref="G11:G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allowBlank="1" showInputMessage="1" showErrorMessage="1" sqref="D11:F58">
      <formula1>"Needs Improvement, Developing, Competent, Exceptional,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7.55468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3.21875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24" priority="5">
      <formula>MOD(ROW(),2)=1</formula>
    </cfRule>
  </conditionalFormatting>
  <conditionalFormatting sqref="A51:G52">
    <cfRule type="expression" dxfId="23" priority="4">
      <formula>MOD(ROW(),2)=1</formula>
    </cfRule>
  </conditionalFormatting>
  <conditionalFormatting sqref="A53:G54">
    <cfRule type="expression" dxfId="22" priority="3">
      <formula>MOD(ROW(),2)=1</formula>
    </cfRule>
  </conditionalFormatting>
  <conditionalFormatting sqref="A55:G56">
    <cfRule type="expression" dxfId="21" priority="2">
      <formula>MOD(ROW(),2)=1</formula>
    </cfRule>
  </conditionalFormatting>
  <conditionalFormatting sqref="A57:G58">
    <cfRule type="expression" dxfId="2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7.6640625" customWidth="1"/>
    <col min="2" max="3" width="19.6640625" customWidth="1"/>
    <col min="4" max="4" width="18.6640625" customWidth="1"/>
    <col min="5" max="5" width="24.5546875" customWidth="1"/>
    <col min="6" max="6" width="18.6640625" customWidth="1"/>
    <col min="7" max="7" width="23.21875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19" priority="5">
      <formula>MOD(ROW(),2)=1</formula>
    </cfRule>
  </conditionalFormatting>
  <conditionalFormatting sqref="A51:G52">
    <cfRule type="expression" dxfId="18" priority="4">
      <formula>MOD(ROW(),2)=1</formula>
    </cfRule>
  </conditionalFormatting>
  <conditionalFormatting sqref="A53:G54">
    <cfRule type="expression" dxfId="17" priority="3">
      <formula>MOD(ROW(),2)=1</formula>
    </cfRule>
  </conditionalFormatting>
  <conditionalFormatting sqref="A55:G56">
    <cfRule type="expression" dxfId="16" priority="2">
      <formula>MOD(ROW(),2)=1</formula>
    </cfRule>
  </conditionalFormatting>
  <conditionalFormatting sqref="A57:G58">
    <cfRule type="expression" dxfId="15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7.109375" customWidth="1"/>
    <col min="2" max="3" width="19.6640625" customWidth="1"/>
    <col min="4" max="4" width="18.6640625" customWidth="1"/>
    <col min="5" max="5" width="24.6640625" customWidth="1"/>
    <col min="6" max="6" width="18.6640625" customWidth="1"/>
    <col min="7" max="7" width="22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14" priority="5">
      <formula>MOD(ROW(),2)=1</formula>
    </cfRule>
  </conditionalFormatting>
  <conditionalFormatting sqref="A51:G52">
    <cfRule type="expression" dxfId="13" priority="4">
      <formula>MOD(ROW(),2)=1</formula>
    </cfRule>
  </conditionalFormatting>
  <conditionalFormatting sqref="A53:G54">
    <cfRule type="expression" dxfId="12" priority="3">
      <formula>MOD(ROW(),2)=1</formula>
    </cfRule>
  </conditionalFormatting>
  <conditionalFormatting sqref="A55:G56">
    <cfRule type="expression" dxfId="11" priority="2">
      <formula>MOD(ROW(),2)=1</formula>
    </cfRule>
  </conditionalFormatting>
  <conditionalFormatting sqref="A57:G58">
    <cfRule type="expression" dxfId="1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C2" sqref="C2:F8"/>
    </sheetView>
  </sheetViews>
  <sheetFormatPr defaultRowHeight="14.4" x14ac:dyDescent="0.3"/>
  <cols>
    <col min="1" max="1" width="18.109375" customWidth="1"/>
    <col min="2" max="3" width="19.6640625" customWidth="1"/>
    <col min="4" max="4" width="18.6640625" customWidth="1"/>
    <col min="5" max="5" width="24" customWidth="1"/>
    <col min="6" max="6" width="18.6640625" customWidth="1"/>
    <col min="7" max="7" width="22.109375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9" priority="5">
      <formula>MOD(ROW(),2)=1</formula>
    </cfRule>
  </conditionalFormatting>
  <conditionalFormatting sqref="A51:G52">
    <cfRule type="expression" dxfId="8" priority="4">
      <formula>MOD(ROW(),2)=1</formula>
    </cfRule>
  </conditionalFormatting>
  <conditionalFormatting sqref="A53:G54">
    <cfRule type="expression" dxfId="7" priority="3">
      <formula>MOD(ROW(),2)=1</formula>
    </cfRule>
  </conditionalFormatting>
  <conditionalFormatting sqref="A55:G56">
    <cfRule type="expression" dxfId="6" priority="2">
      <formula>MOD(ROW(),2)=1</formula>
    </cfRule>
  </conditionalFormatting>
  <conditionalFormatting sqref="A57:G58">
    <cfRule type="expression" dxfId="5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selection activeCell="J16" sqref="J16"/>
    </sheetView>
  </sheetViews>
  <sheetFormatPr defaultRowHeight="14.4" x14ac:dyDescent="0.3"/>
  <cols>
    <col min="1" max="1" width="18" customWidth="1"/>
    <col min="2" max="3" width="19.6640625" customWidth="1"/>
    <col min="4" max="4" width="18.6640625" customWidth="1"/>
    <col min="5" max="5" width="24.21875" customWidth="1"/>
    <col min="6" max="6" width="18.6640625" customWidth="1"/>
    <col min="7" max="7" width="22.21875" customWidth="1"/>
  </cols>
  <sheetData>
    <row r="1" spans="1:7" s="22" customFormat="1" ht="23.4" x14ac:dyDescent="0.45">
      <c r="A1" s="44"/>
      <c r="B1" s="32"/>
      <c r="C1" s="46" t="s">
        <v>35</v>
      </c>
      <c r="D1" s="46"/>
      <c r="E1" s="46"/>
      <c r="F1" s="46"/>
      <c r="G1" s="32"/>
    </row>
    <row r="2" spans="1:7" s="21" customFormat="1" ht="15.6" x14ac:dyDescent="0.3">
      <c r="A2" s="45"/>
      <c r="B2" s="33"/>
      <c r="C2" s="34" t="s">
        <v>51</v>
      </c>
      <c r="D2" s="35"/>
      <c r="E2" s="36"/>
      <c r="F2" s="37"/>
      <c r="G2" s="33"/>
    </row>
    <row r="3" spans="1:7" s="21" customFormat="1" ht="15.6" x14ac:dyDescent="0.3">
      <c r="A3" s="45"/>
      <c r="B3" s="33"/>
      <c r="C3" s="38" t="s">
        <v>52</v>
      </c>
      <c r="D3" s="47"/>
      <c r="E3" s="48"/>
      <c r="F3" s="39"/>
      <c r="G3" s="33"/>
    </row>
    <row r="4" spans="1:7" s="21" customFormat="1" ht="15.6" x14ac:dyDescent="0.3">
      <c r="A4" s="45"/>
      <c r="B4" s="33"/>
      <c r="C4" s="38" t="s">
        <v>0</v>
      </c>
      <c r="D4" s="47"/>
      <c r="E4" s="48"/>
      <c r="F4" s="39"/>
      <c r="G4" s="33"/>
    </row>
    <row r="5" spans="1:7" s="21" customFormat="1" ht="15.6" x14ac:dyDescent="0.3">
      <c r="A5" s="45"/>
      <c r="B5" s="33"/>
      <c r="C5" s="38" t="s">
        <v>1</v>
      </c>
      <c r="D5" s="47"/>
      <c r="E5" s="48"/>
      <c r="F5" s="39"/>
      <c r="G5" s="33"/>
    </row>
    <row r="6" spans="1:7" s="21" customFormat="1" ht="15.6" x14ac:dyDescent="0.3">
      <c r="A6" s="45"/>
      <c r="B6" s="33"/>
      <c r="C6" s="38" t="s">
        <v>2</v>
      </c>
      <c r="D6" s="47"/>
      <c r="E6" s="48"/>
      <c r="F6" s="39"/>
      <c r="G6" s="33"/>
    </row>
    <row r="7" spans="1:7" s="21" customFormat="1" ht="15.6" x14ac:dyDescent="0.3">
      <c r="A7" s="45"/>
      <c r="B7" s="33"/>
      <c r="C7" s="38" t="s">
        <v>3</v>
      </c>
      <c r="D7" s="47"/>
      <c r="E7" s="48"/>
      <c r="F7" s="39"/>
      <c r="G7" s="33"/>
    </row>
    <row r="8" spans="1:7" s="21" customFormat="1" ht="15.6" x14ac:dyDescent="0.3">
      <c r="A8" s="45"/>
      <c r="B8" s="33"/>
      <c r="C8" s="40" t="s">
        <v>53</v>
      </c>
      <c r="D8" s="41"/>
      <c r="E8" s="42"/>
      <c r="F8" s="43"/>
      <c r="G8" s="33"/>
    </row>
    <row r="10" spans="1:7" s="3" customFormat="1" ht="39.75" customHeight="1" x14ac:dyDescent="0.35">
      <c r="A10" s="1" t="s">
        <v>4</v>
      </c>
      <c r="B10" s="1" t="s">
        <v>5</v>
      </c>
      <c r="C10" s="1" t="s">
        <v>6</v>
      </c>
      <c r="D10" s="2" t="s">
        <v>18</v>
      </c>
      <c r="E10" s="2" t="s">
        <v>34</v>
      </c>
      <c r="F10" s="2" t="s">
        <v>19</v>
      </c>
      <c r="G10" s="2" t="s">
        <v>20</v>
      </c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5"/>
      <c r="G25" s="5"/>
    </row>
    <row r="26" spans="1:7" x14ac:dyDescent="0.3">
      <c r="A26" s="4"/>
      <c r="B26" s="5"/>
      <c r="C26" s="5"/>
      <c r="D26" s="5"/>
      <c r="E26" s="5"/>
      <c r="F26" s="5"/>
      <c r="G26" s="5"/>
    </row>
    <row r="27" spans="1:7" x14ac:dyDescent="0.3">
      <c r="A27" s="4"/>
      <c r="B27" s="5"/>
      <c r="C27" s="5"/>
      <c r="D27" s="5"/>
      <c r="E27" s="5"/>
      <c r="F27" s="5"/>
      <c r="G27" s="5"/>
    </row>
    <row r="28" spans="1:7" x14ac:dyDescent="0.3">
      <c r="A28" s="4"/>
      <c r="B28" s="5"/>
      <c r="C28" s="5"/>
      <c r="D28" s="5"/>
      <c r="E28" s="5"/>
      <c r="F28" s="5"/>
      <c r="G28" s="5"/>
    </row>
    <row r="29" spans="1:7" x14ac:dyDescent="0.3">
      <c r="A29" s="4"/>
      <c r="B29" s="5"/>
      <c r="C29" s="5"/>
      <c r="D29" s="5"/>
      <c r="E29" s="5"/>
      <c r="F29" s="5"/>
      <c r="G29" s="5"/>
    </row>
    <row r="30" spans="1:7" x14ac:dyDescent="0.3">
      <c r="A30" s="4"/>
      <c r="B30" s="5"/>
      <c r="C30" s="5"/>
      <c r="D30" s="5"/>
      <c r="E30" s="5"/>
      <c r="F30" s="5"/>
      <c r="G30" s="5"/>
    </row>
    <row r="31" spans="1:7" x14ac:dyDescent="0.3">
      <c r="A31" s="4"/>
      <c r="B31" s="5"/>
      <c r="C31" s="5"/>
      <c r="D31" s="5"/>
      <c r="E31" s="5"/>
      <c r="F31" s="5"/>
      <c r="G31" s="5"/>
    </row>
    <row r="32" spans="1:7" x14ac:dyDescent="0.3">
      <c r="A32" s="4"/>
      <c r="B32" s="5"/>
      <c r="C32" s="5"/>
      <c r="D32" s="5"/>
      <c r="E32" s="5"/>
      <c r="F32" s="5"/>
      <c r="G32" s="5"/>
    </row>
    <row r="33" spans="1:7" x14ac:dyDescent="0.3">
      <c r="A33" s="4"/>
      <c r="B33" s="5"/>
      <c r="C33" s="5"/>
      <c r="D33" s="5"/>
      <c r="E33" s="5"/>
      <c r="F33" s="5"/>
      <c r="G33" s="5"/>
    </row>
    <row r="34" spans="1:7" x14ac:dyDescent="0.3">
      <c r="A34" s="4"/>
      <c r="B34" s="5"/>
      <c r="C34" s="5"/>
      <c r="D34" s="5"/>
      <c r="E34" s="5"/>
      <c r="F34" s="5"/>
      <c r="G34" s="5"/>
    </row>
    <row r="35" spans="1:7" x14ac:dyDescent="0.3">
      <c r="A35" s="4"/>
      <c r="B35" s="5"/>
      <c r="C35" s="5"/>
      <c r="D35" s="5"/>
      <c r="E35" s="5"/>
      <c r="F35" s="5"/>
      <c r="G35" s="5"/>
    </row>
    <row r="36" spans="1:7" x14ac:dyDescent="0.3">
      <c r="A36" s="4"/>
      <c r="B36" s="5"/>
      <c r="C36" s="5"/>
      <c r="D36" s="5"/>
      <c r="E36" s="5"/>
      <c r="F36" s="5"/>
      <c r="G36" s="5"/>
    </row>
    <row r="37" spans="1:7" x14ac:dyDescent="0.3">
      <c r="A37" s="4"/>
      <c r="B37" s="5"/>
      <c r="C37" s="5"/>
      <c r="D37" s="5"/>
      <c r="E37" s="5"/>
      <c r="F37" s="5"/>
      <c r="G37" s="5"/>
    </row>
    <row r="38" spans="1:7" x14ac:dyDescent="0.3">
      <c r="A38" s="4"/>
      <c r="B38" s="5"/>
      <c r="C38" s="5"/>
      <c r="D38" s="5"/>
      <c r="E38" s="5"/>
      <c r="F38" s="5"/>
      <c r="G38" s="5"/>
    </row>
    <row r="39" spans="1:7" x14ac:dyDescent="0.3">
      <c r="A39" s="4"/>
      <c r="B39" s="5"/>
      <c r="C39" s="5"/>
      <c r="D39" s="5"/>
      <c r="E39" s="5"/>
      <c r="F39" s="5"/>
      <c r="G39" s="5"/>
    </row>
    <row r="40" spans="1:7" x14ac:dyDescent="0.3">
      <c r="A40" s="4"/>
      <c r="B40" s="5"/>
      <c r="C40" s="5"/>
      <c r="D40" s="5"/>
      <c r="E40" s="5"/>
      <c r="F40" s="5"/>
      <c r="G40" s="5"/>
    </row>
    <row r="41" spans="1:7" x14ac:dyDescent="0.3">
      <c r="A41" s="4"/>
      <c r="B41" s="5"/>
      <c r="C41" s="5"/>
      <c r="D41" s="5"/>
      <c r="E41" s="5"/>
      <c r="F41" s="5"/>
      <c r="G41" s="5"/>
    </row>
    <row r="42" spans="1:7" x14ac:dyDescent="0.3">
      <c r="A42" s="4"/>
      <c r="B42" s="5"/>
      <c r="C42" s="5"/>
      <c r="D42" s="5"/>
      <c r="E42" s="5"/>
      <c r="F42" s="5"/>
      <c r="G42" s="5"/>
    </row>
    <row r="43" spans="1:7" x14ac:dyDescent="0.3">
      <c r="A43" s="4"/>
      <c r="B43" s="5"/>
      <c r="C43" s="5"/>
      <c r="D43" s="5"/>
      <c r="E43" s="5"/>
      <c r="F43" s="5"/>
      <c r="G43" s="5"/>
    </row>
    <row r="44" spans="1:7" x14ac:dyDescent="0.3">
      <c r="A44" s="4"/>
      <c r="B44" s="5"/>
      <c r="C44" s="5"/>
      <c r="D44" s="5"/>
      <c r="E44" s="5"/>
      <c r="F44" s="5"/>
      <c r="G44" s="5"/>
    </row>
    <row r="45" spans="1:7" x14ac:dyDescent="0.3">
      <c r="A45" s="4"/>
      <c r="B45" s="5"/>
      <c r="C45" s="5"/>
      <c r="D45" s="5"/>
      <c r="E45" s="5"/>
      <c r="F45" s="5"/>
      <c r="G45" s="5"/>
    </row>
    <row r="46" spans="1:7" x14ac:dyDescent="0.3">
      <c r="A46" s="4"/>
      <c r="B46" s="5"/>
      <c r="C46" s="5"/>
      <c r="D46" s="5"/>
      <c r="E46" s="5"/>
      <c r="F46" s="5"/>
      <c r="G46" s="5"/>
    </row>
    <row r="47" spans="1:7" x14ac:dyDescent="0.3">
      <c r="A47" s="4"/>
      <c r="B47" s="5"/>
      <c r="C47" s="5"/>
      <c r="D47" s="5"/>
      <c r="E47" s="5"/>
      <c r="F47" s="5"/>
      <c r="G47" s="5"/>
    </row>
    <row r="48" spans="1:7" x14ac:dyDescent="0.3">
      <c r="A48" s="4"/>
      <c r="B48" s="5"/>
      <c r="C48" s="5"/>
      <c r="D48" s="5"/>
      <c r="E48" s="5"/>
      <c r="F48" s="5"/>
      <c r="G48" s="5"/>
    </row>
    <row r="49" spans="1:7" x14ac:dyDescent="0.3">
      <c r="A49" s="4"/>
      <c r="B49" s="5"/>
      <c r="C49" s="5"/>
      <c r="D49" s="5"/>
      <c r="E49" s="5"/>
      <c r="F49" s="5"/>
      <c r="G49" s="5"/>
    </row>
    <row r="50" spans="1:7" x14ac:dyDescent="0.3">
      <c r="A50" s="4"/>
      <c r="B50" s="5"/>
      <c r="C50" s="5"/>
      <c r="D50" s="5"/>
      <c r="E50" s="5"/>
      <c r="F50" s="5"/>
      <c r="G50" s="5"/>
    </row>
    <row r="51" spans="1:7" x14ac:dyDescent="0.3">
      <c r="A51" s="4"/>
      <c r="B51" s="5"/>
      <c r="C51" s="5"/>
      <c r="D51" s="5"/>
      <c r="E51" s="5"/>
      <c r="F51" s="5"/>
      <c r="G51" s="5"/>
    </row>
    <row r="52" spans="1:7" x14ac:dyDescent="0.3">
      <c r="A52" s="4"/>
      <c r="B52" s="5"/>
      <c r="C52" s="5"/>
      <c r="D52" s="5"/>
      <c r="E52" s="5"/>
      <c r="F52" s="5"/>
      <c r="G52" s="5"/>
    </row>
    <row r="53" spans="1:7" x14ac:dyDescent="0.3">
      <c r="A53" s="4"/>
      <c r="B53" s="5"/>
      <c r="C53" s="5"/>
      <c r="D53" s="5"/>
      <c r="E53" s="5"/>
      <c r="F53" s="5"/>
      <c r="G53" s="5"/>
    </row>
    <row r="54" spans="1:7" x14ac:dyDescent="0.3">
      <c r="A54" s="4"/>
      <c r="B54" s="5"/>
      <c r="C54" s="5"/>
      <c r="D54" s="5"/>
      <c r="E54" s="5"/>
      <c r="F54" s="5"/>
      <c r="G54" s="5"/>
    </row>
    <row r="55" spans="1:7" x14ac:dyDescent="0.3">
      <c r="A55" s="4"/>
      <c r="B55" s="5"/>
      <c r="C55" s="5"/>
      <c r="D55" s="5"/>
      <c r="E55" s="5"/>
      <c r="F55" s="5"/>
      <c r="G55" s="5"/>
    </row>
    <row r="56" spans="1:7" x14ac:dyDescent="0.3">
      <c r="A56" s="4"/>
      <c r="B56" s="5"/>
      <c r="C56" s="5"/>
      <c r="D56" s="5"/>
      <c r="E56" s="5"/>
      <c r="F56" s="5"/>
      <c r="G56" s="5"/>
    </row>
    <row r="57" spans="1:7" x14ac:dyDescent="0.3">
      <c r="A57" s="4"/>
      <c r="B57" s="5"/>
      <c r="C57" s="5"/>
      <c r="D57" s="5"/>
      <c r="E57" s="5"/>
      <c r="F57" s="5"/>
      <c r="G57" s="5"/>
    </row>
    <row r="58" spans="1:7" x14ac:dyDescent="0.3">
      <c r="A58" s="4"/>
      <c r="B58" s="5"/>
      <c r="C58" s="5"/>
      <c r="D58" s="5"/>
      <c r="E58" s="5"/>
      <c r="F58" s="5"/>
      <c r="G58" s="5"/>
    </row>
  </sheetData>
  <mergeCells count="17">
    <mergeCell ref="E8:F8"/>
    <mergeCell ref="A1:B8"/>
    <mergeCell ref="C1:F1"/>
    <mergeCell ref="G1:G8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</mergeCells>
  <conditionalFormatting sqref="A11:G50">
    <cfRule type="expression" dxfId="4" priority="5">
      <formula>MOD(ROW(),2)=1</formula>
    </cfRule>
  </conditionalFormatting>
  <conditionalFormatting sqref="A51:G52">
    <cfRule type="expression" dxfId="3" priority="4">
      <formula>MOD(ROW(),2)=1</formula>
    </cfRule>
  </conditionalFormatting>
  <conditionalFormatting sqref="A53:G54">
    <cfRule type="expression" dxfId="2" priority="3">
      <formula>MOD(ROW(),2)=1</formula>
    </cfRule>
  </conditionalFormatting>
  <conditionalFormatting sqref="A55:G56">
    <cfRule type="expression" dxfId="1" priority="2">
      <formula>MOD(ROW(),2)=1</formula>
    </cfRule>
  </conditionalFormatting>
  <conditionalFormatting sqref="A57:G58">
    <cfRule type="expression" dxfId="0" priority="1">
      <formula>MOD(ROW(),2)=1</formula>
    </cfRule>
  </conditionalFormatting>
  <dataValidations count="6">
    <dataValidation type="list" allowBlank="1" showInputMessage="1" showErrorMessage="1" sqref="D11:F58">
      <formula1>"Needs Improvement, Developing, Competent, Exceptional, Not Applicable"</formula1>
    </dataValidation>
    <dataValidation type="list" allowBlank="1" showInputMessage="1" showErrorMessage="1" promptTitle="Select from drop down" sqref="E6">
      <formula1>"DACC Campus, Online, High School, Dept of Corrections, Other"</formula1>
    </dataValidation>
    <dataValidation type="list" showInputMessage="1" showErrorMessage="1" sqref="G11:G58">
      <formula1>"Needs Improvement, Developing, Competent, Exceptional, Not Applicable"</formula1>
    </dataValidation>
    <dataValidation type="list" showInputMessage="1" showErrorMessage="1" sqref="E5">
      <formula1>"1, 2"</formula1>
    </dataValidation>
    <dataValidation type="list" showInputMessage="1" showErrorMessage="1" sqref="E7">
      <formula1>"Face to Face, Hybrid, Online"</formula1>
    </dataValidation>
    <dataValidation type="list" showInputMessage="1" showErrorMessage="1" sqref="E8">
      <formula1>"16 week,12 week, 8 week, 7 week, 3 week,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Rubric</vt:lpstr>
      <vt:lpstr>Data Collection</vt:lpstr>
      <vt:lpstr>Data Table 1</vt:lpstr>
      <vt:lpstr>Data Table 2</vt:lpstr>
      <vt:lpstr>Data Table 3</vt:lpstr>
      <vt:lpstr>Data Table 4</vt:lpstr>
      <vt:lpstr>Data Table 5</vt:lpstr>
      <vt:lpstr>Data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Slavik</dc:creator>
  <cp:lastModifiedBy>Stephanie Loveless</cp:lastModifiedBy>
  <dcterms:created xsi:type="dcterms:W3CDTF">2022-08-03T19:14:03Z</dcterms:created>
  <dcterms:modified xsi:type="dcterms:W3CDTF">2023-11-01T01:15:55Z</dcterms:modified>
</cp:coreProperties>
</file>